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er.GC\Desktop\"/>
    </mc:Choice>
  </mc:AlternateContent>
  <xr:revisionPtr revIDLastSave="0" documentId="13_ncr:1_{B2B91EDC-9F6D-42CA-A1F5-2893208BD60C}" xr6:coauthVersionLast="47" xr6:coauthVersionMax="47" xr10:uidLastSave="{00000000-0000-0000-0000-000000000000}"/>
  <bookViews>
    <workbookView showHorizontalScroll="0" showVerticalScroll="0" xWindow="28680" yWindow="-120" windowWidth="29040" windowHeight="15840" xr2:uid="{00000000-000D-0000-FFFF-FFFF00000000}"/>
  </bookViews>
  <sheets>
    <sheet name="m3min de bar - mm" sheetId="3" r:id="rId1"/>
    <sheet name="CFM de PSI - Inch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B11" i="3" s="1"/>
  <c r="E11" i="3" s="1"/>
  <c r="J5" i="3"/>
  <c r="F7" i="3"/>
  <c r="J7" i="3"/>
  <c r="B10" i="3"/>
  <c r="F5" i="2"/>
  <c r="J5" i="2" s="1"/>
  <c r="F7" i="2"/>
  <c r="J7" i="2" s="1"/>
  <c r="E10" i="2" l="1"/>
  <c r="E11" i="2"/>
  <c r="B10" i="2" s="1"/>
</calcChain>
</file>

<file path=xl/sharedStrings.xml><?xml version="1.0" encoding="utf-8"?>
<sst xmlns="http://schemas.openxmlformats.org/spreadsheetml/2006/main" count="34" uniqueCount="20">
  <si>
    <t>l/s/mm²</t>
  </si>
  <si>
    <t>mm</t>
  </si>
  <si>
    <t>mm²</t>
  </si>
  <si>
    <t>bar</t>
  </si>
  <si>
    <t>l/min</t>
  </si>
  <si>
    <t>CFM</t>
  </si>
  <si>
    <t>PSI</t>
  </si>
  <si>
    <t>Surface</t>
  </si>
  <si>
    <t>"</t>
  </si>
  <si>
    <r>
      <t>m</t>
    </r>
    <r>
      <rPr>
        <b/>
        <sz val="13"/>
        <rFont val="Times New Roman"/>
        <family val="1"/>
      </rPr>
      <t>³</t>
    </r>
    <r>
      <rPr>
        <b/>
        <sz val="13"/>
        <rFont val="Arial"/>
      </rPr>
      <t>/min</t>
    </r>
  </si>
  <si>
    <t>/16"</t>
  </si>
  <si>
    <r>
      <t>m</t>
    </r>
    <r>
      <rPr>
        <b/>
        <sz val="10"/>
        <rFont val="Times New Roman"/>
        <family val="1"/>
      </rPr>
      <t>³</t>
    </r>
    <r>
      <rPr>
        <b/>
        <sz val="10"/>
        <rFont val="Arial"/>
      </rPr>
      <t>/min</t>
    </r>
  </si>
  <si>
    <t>Consommation d'air comprimé : diamètre de la buse (mm) - pression de sablage (bar)</t>
  </si>
  <si>
    <t>Diamètre de la buse</t>
  </si>
  <si>
    <t>Pression de sablage</t>
  </si>
  <si>
    <t>Clique ici pour le calcul des CFM</t>
  </si>
  <si>
    <t>Consommation d'air comprimé : diamètre de la buse (1/16") - pression de sablage (PSI)</t>
  </si>
  <si>
    <t>Numéro de buse</t>
  </si>
  <si>
    <t>Consommation</t>
  </si>
  <si>
    <t>Clique ici pour le calcul des m3/min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</si>
</sst>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4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2"/>
      <name val="Arial"/>
    </font>
    <font>
      <i/>
      <sz val="10"/>
      <name val="Arial"/>
      <family val="2"/>
    </font>
    <font>
      <b/>
      <sz val="14"/>
      <name val="Arial"/>
      <family val="2"/>
    </font>
    <font>
      <sz val="12"/>
      <name val="Arial"/>
    </font>
    <font>
      <b/>
      <sz val="13"/>
      <name val="Arial"/>
    </font>
    <font>
      <b/>
      <sz val="13"/>
      <name val="Times New Roman"/>
      <family val="1"/>
    </font>
    <font>
      <b/>
      <sz val="10"/>
      <name val="Arial"/>
    </font>
    <font>
      <b/>
      <sz val="10"/>
      <name val="Times New Roman"/>
      <family val="1"/>
    </font>
    <font>
      <u/>
      <sz val="10"/>
      <color theme="10"/>
      <name val="Arial"/>
    </font>
    <font>
      <i/>
      <u/>
      <sz val="10"/>
      <color theme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 applyAlignment="1">
      <alignment vertical="center"/>
    </xf>
    <xf numFmtId="4" fontId="0" fillId="2" borderId="0" xfId="0" applyNumberForma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4" fontId="2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horizontal="right" vertical="center"/>
    </xf>
    <xf numFmtId="4" fontId="3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quotePrefix="1" applyFont="1" applyFill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3" fillId="2" borderId="0" xfId="0" applyFont="1" applyFill="1" applyAlignment="1">
      <alignment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361044</xdr:colOff>
      <xdr:row>0</xdr:row>
      <xdr:rowOff>104775</xdr:rowOff>
    </xdr:from>
    <xdr:to>
      <xdr:col>8</xdr:col>
      <xdr:colOff>134256</xdr:colOff>
      <xdr:row>0</xdr:row>
      <xdr:rowOff>1028700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80244" y="104775"/>
          <a:ext cx="3335562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265794</xdr:colOff>
      <xdr:row>0</xdr:row>
      <xdr:rowOff>123825</xdr:rowOff>
    </xdr:from>
    <xdr:to>
      <xdr:col>6</xdr:col>
      <xdr:colOff>286656</xdr:colOff>
      <xdr:row>0</xdr:row>
      <xdr:rowOff>1047750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18319" y="123825"/>
          <a:ext cx="3335562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autoPageBreaks="0"/>
  </sheetPr>
  <dimension ref="A1:K16"/>
  <sheetViews>
    <sheetView showGridLines="0" showRowColHeaders="0" tabSelected="1" showOutlineSymbols="0" zoomScaleNormal="100" zoomScaleSheetLayoutView="145" workbookViewId="0">
      <selection activeCell="B5" sqref="B5"/>
    </sheetView>
  </sheetViews>
  <sheetFormatPr defaultRowHeight="12.75" x14ac:dyDescent="0.2"/>
  <cols>
    <col min="1" max="1" width="22.7109375" style="1" customWidth="1"/>
    <col min="2" max="2" width="11.140625" style="1" customWidth="1"/>
    <col min="3" max="3" width="9.7109375" style="1" customWidth="1"/>
    <col min="4" max="4" width="3.85546875" style="1" customWidth="1"/>
    <col min="5" max="5" width="8.7109375" style="1" customWidth="1"/>
    <col min="6" max="6" width="7" style="1" customWidth="1"/>
    <col min="7" max="7" width="9.140625" style="1"/>
    <col min="8" max="8" width="3.85546875" style="1" customWidth="1"/>
    <col min="9" max="9" width="18.140625" style="1" customWidth="1"/>
    <col min="10" max="10" width="7.5703125" style="2" customWidth="1"/>
    <col min="11" max="16384" width="9.140625" style="1"/>
  </cols>
  <sheetData>
    <row r="1" spans="1:11" ht="91.5" customHeight="1" x14ac:dyDescent="0.2"/>
    <row r="2" spans="1:11" s="4" customFormat="1" ht="18" x14ac:dyDescent="0.2">
      <c r="A2" s="3" t="s">
        <v>12</v>
      </c>
      <c r="J2" s="5"/>
    </row>
    <row r="5" spans="1:11" ht="15.75" x14ac:dyDescent="0.2">
      <c r="A5" s="6" t="s">
        <v>13</v>
      </c>
      <c r="B5" s="7">
        <v>0</v>
      </c>
      <c r="C5" s="6" t="s">
        <v>1</v>
      </c>
      <c r="E5" s="8" t="s">
        <v>7</v>
      </c>
      <c r="F5" s="9">
        <f>POWER(B5/2,2)*3.14159265358979</f>
        <v>0</v>
      </c>
      <c r="G5" s="8" t="s">
        <v>2</v>
      </c>
      <c r="I5" s="8" t="s">
        <v>13</v>
      </c>
      <c r="J5" s="9">
        <f>B5/25.4</f>
        <v>0</v>
      </c>
      <c r="K5" s="8" t="s">
        <v>8</v>
      </c>
    </row>
    <row r="6" spans="1:11" ht="6" customHeight="1" x14ac:dyDescent="0.2">
      <c r="A6" s="6"/>
      <c r="B6" s="10"/>
      <c r="C6" s="6"/>
      <c r="E6" s="8"/>
      <c r="F6" s="9"/>
      <c r="G6" s="8"/>
      <c r="I6" s="8"/>
      <c r="J6" s="9"/>
      <c r="K6" s="8"/>
    </row>
    <row r="7" spans="1:11" ht="15.75" x14ac:dyDescent="0.2">
      <c r="A7" s="6" t="s">
        <v>14</v>
      </c>
      <c r="B7" s="7">
        <v>0</v>
      </c>
      <c r="C7" s="6" t="s">
        <v>3</v>
      </c>
      <c r="E7" s="8" t="s">
        <v>0</v>
      </c>
      <c r="F7" s="11">
        <f>B7*0.195914</f>
        <v>0</v>
      </c>
      <c r="G7" s="8"/>
      <c r="I7" s="8" t="s">
        <v>14</v>
      </c>
      <c r="J7" s="9">
        <f>B7/0.06895</f>
        <v>0</v>
      </c>
      <c r="K7" s="8" t="s">
        <v>6</v>
      </c>
    </row>
    <row r="10" spans="1:11" ht="15.75" x14ac:dyDescent="0.2">
      <c r="A10" s="4" t="s">
        <v>18</v>
      </c>
      <c r="B10" s="12">
        <f>F5*F7*60</f>
        <v>0</v>
      </c>
      <c r="C10" s="10" t="s">
        <v>4</v>
      </c>
    </row>
    <row r="11" spans="1:11" ht="17.25" customHeight="1" x14ac:dyDescent="0.2">
      <c r="A11" s="6"/>
      <c r="B11" s="13">
        <f>F5*F7*60/1000</f>
        <v>0</v>
      </c>
      <c r="C11" s="14" t="s">
        <v>9</v>
      </c>
      <c r="E11" s="9">
        <f>B11*35.31467</f>
        <v>0</v>
      </c>
      <c r="F11" s="8" t="s">
        <v>5</v>
      </c>
    </row>
    <row r="16" spans="1:11" x14ac:dyDescent="0.2">
      <c r="A16" s="18" t="s">
        <v>15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hyperlinks>
    <hyperlink ref="A16" location="'CFM de PSI - Inch'!B5" display="Clique ici pour le calcul des CFM" xr:uid="{63728BBF-1A58-4430-9989-E3A091FB4CBC}"/>
  </hyperlinks>
  <pageMargins left="0.75" right="0.75" top="1" bottom="1" header="0.5" footer="0.5"/>
  <pageSetup paperSize="9" orientation="landscape" r:id="rId1"/>
  <headerFooter alignWithMargins="0">
    <oddFooter>&amp;R&amp;"Arial,Vet"&amp;9www.gritco.nl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2"/>
  </sheetPr>
  <dimension ref="A1:K16"/>
  <sheetViews>
    <sheetView showRowColHeaders="0" workbookViewId="0">
      <selection activeCell="A16" sqref="A16"/>
    </sheetView>
  </sheetViews>
  <sheetFormatPr defaultRowHeight="12.75" x14ac:dyDescent="0.2"/>
  <cols>
    <col min="1" max="1" width="22.7109375" style="1" customWidth="1"/>
    <col min="2" max="2" width="10.42578125" style="1" customWidth="1"/>
    <col min="3" max="3" width="9.140625" style="1"/>
    <col min="4" max="4" width="4" style="1" customWidth="1"/>
    <col min="5" max="5" width="18.85546875" style="1" customWidth="1"/>
    <col min="6" max="6" width="7.28515625" style="1" customWidth="1"/>
    <col min="7" max="7" width="9.7109375" style="1" customWidth="1"/>
    <col min="8" max="8" width="4" style="1" customWidth="1"/>
    <col min="9" max="9" width="8.28515625" style="1" customWidth="1"/>
    <col min="10" max="10" width="7" style="1" customWidth="1"/>
    <col min="11" max="16384" width="9.140625" style="1"/>
  </cols>
  <sheetData>
    <row r="1" spans="1:11" ht="91.5" customHeight="1" x14ac:dyDescent="0.2"/>
    <row r="2" spans="1:11" s="3" customFormat="1" ht="18" x14ac:dyDescent="0.2">
      <c r="A2" s="3" t="s">
        <v>16</v>
      </c>
    </row>
    <row r="5" spans="1:11" ht="15.75" x14ac:dyDescent="0.2">
      <c r="A5" s="19" t="s">
        <v>17</v>
      </c>
      <c r="B5" s="7">
        <v>0</v>
      </c>
      <c r="C5" s="15" t="s">
        <v>10</v>
      </c>
      <c r="E5" s="8" t="s">
        <v>13</v>
      </c>
      <c r="F5" s="9">
        <f>B5/16*25.4</f>
        <v>0</v>
      </c>
      <c r="G5" s="8" t="s">
        <v>1</v>
      </c>
      <c r="I5" s="8" t="s">
        <v>7</v>
      </c>
      <c r="J5" s="9">
        <f>POWER(F5/2,2)*3.14159265358979</f>
        <v>0</v>
      </c>
      <c r="K5" s="8" t="s">
        <v>2</v>
      </c>
    </row>
    <row r="6" spans="1:11" ht="6" customHeight="1" x14ac:dyDescent="0.2">
      <c r="A6" s="6"/>
      <c r="B6" s="10"/>
      <c r="C6" s="15"/>
      <c r="E6" s="8"/>
      <c r="F6" s="9"/>
      <c r="G6" s="8"/>
      <c r="I6" s="8"/>
      <c r="J6" s="9"/>
      <c r="K6" s="8"/>
    </row>
    <row r="7" spans="1:11" ht="15.75" x14ac:dyDescent="0.2">
      <c r="A7" s="19" t="s">
        <v>14</v>
      </c>
      <c r="B7" s="7">
        <v>0</v>
      </c>
      <c r="C7" s="6" t="s">
        <v>6</v>
      </c>
      <c r="E7" s="8" t="s">
        <v>14</v>
      </c>
      <c r="F7" s="9">
        <f>B7*0.06895</f>
        <v>0</v>
      </c>
      <c r="G7" s="8" t="s">
        <v>3</v>
      </c>
      <c r="I7" s="8" t="s">
        <v>0</v>
      </c>
      <c r="J7" s="11">
        <f>F7*0.195914</f>
        <v>0</v>
      </c>
      <c r="K7" s="8"/>
    </row>
    <row r="10" spans="1:11" ht="18" customHeight="1" x14ac:dyDescent="0.2">
      <c r="A10" s="4" t="s">
        <v>18</v>
      </c>
      <c r="B10" s="5">
        <f>E11*35.31467</f>
        <v>0</v>
      </c>
      <c r="C10" s="4" t="s">
        <v>5</v>
      </c>
      <c r="E10" s="16">
        <f>J5*J7*60</f>
        <v>0</v>
      </c>
      <c r="F10" s="17" t="s">
        <v>4</v>
      </c>
    </row>
    <row r="11" spans="1:11" ht="14.25" customHeight="1" x14ac:dyDescent="0.2">
      <c r="E11" s="16">
        <f>J5*J7*60/1000</f>
        <v>0</v>
      </c>
      <c r="F11" s="17" t="s">
        <v>11</v>
      </c>
    </row>
    <row r="16" spans="1:11" x14ac:dyDescent="0.2">
      <c r="A16" s="18" t="s">
        <v>19</v>
      </c>
    </row>
  </sheetData>
  <phoneticPr fontId="1" type="noConversion"/>
  <hyperlinks>
    <hyperlink ref="A16" location="'m3min de bar - mm'!B5" display="Clique ici pour le calcul des m3/min" xr:uid="{B216F334-975B-4D1C-94B7-1002D118B146}"/>
  </hyperlinks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m3min de bar - mm</vt:lpstr>
      <vt:lpstr>CFM de PSI - Inch</vt:lpstr>
    </vt:vector>
  </TitlesOfParts>
  <Company>Gritco Equipment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Compressed air consumption</dc:title>
  <dc:creator>Sander van der Made</dc:creator>
  <dc:description>Calculation sheet to determine the compressed air consumption of a blast pot based on the nozzle diameter and blast pressure.</dc:description>
  <cp:lastModifiedBy>Gritco - Sander van der Made</cp:lastModifiedBy>
  <cp:lastPrinted>2007-04-24T09:38:38Z</cp:lastPrinted>
  <dcterms:created xsi:type="dcterms:W3CDTF">2006-11-23T11:15:32Z</dcterms:created>
  <dcterms:modified xsi:type="dcterms:W3CDTF">2024-06-24T13:23:16Z</dcterms:modified>
</cp:coreProperties>
</file>